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680"/>
  </bookViews>
  <sheets>
    <sheet name="EFE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D36" i="1" s="1"/>
  <c r="C8" i="1"/>
  <c r="C36" i="1" s="1"/>
  <c r="D47" i="1" l="1"/>
  <c r="C47" i="1"/>
  <c r="D60" i="1"/>
  <c r="D62" i="1" s="1"/>
  <c r="C60" i="1"/>
  <c r="C62" i="1" s="1"/>
</calcChain>
</file>

<file path=xl/sharedStrings.xml><?xml version="1.0" encoding="utf-8"?>
<sst xmlns="http://schemas.openxmlformats.org/spreadsheetml/2006/main" count="67" uniqueCount="59">
  <si>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</si>
  <si>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</si>
  <si>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</si>
  <si>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</si>
  <si>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</si>
  <si>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</si>
  <si>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</si>
  <si>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</si>
  <si>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</si>
  <si>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</si>
  <si>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</si>
  <si>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</si>
  <si>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</si>
  <si>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</si>
  <si>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</si>
  <si>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</si>
  <si>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</si>
  <si>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</si>
  <si>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</si>
  <si>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</si>
  <si>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</si>
  <si>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</si>
  <si>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</si>
  <si>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</si>
  <si>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</si>
  <si>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</si>
  <si>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</si>
  <si>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</si>
  <si>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</si>
  <si>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</si>
  <si>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</si>
  <si>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</si>
  <si>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</si>
  <si>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</si>
  <si>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</si>
  <si>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</si>
  <si>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</si>
  <si>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</si>
  <si>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</si>
  <si>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</si>
  <si>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</si>
  <si>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</si>
  <si>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</si>
  <si>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</si>
  <si>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</si>
  <si>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</si>
  <si>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</si>
  <si>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</si>
  <si>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</si>
  <si>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2019</t>
  </si>
  <si>
    <t>2020</t>
  </si>
  <si>
    <t>UNIVERSIDAD PEDAGOGICA NACIONAL DEL ESTADO DE CHIHUAHUA</t>
  </si>
  <si>
    <t>Del 01 de Julio al 30 de Septiembre de 2020 y del 01 de enero al 31 de diciembre de 2019</t>
  </si>
  <si>
    <t>DR. PEDRO RUBIO MOLINA</t>
  </si>
  <si>
    <t>RECTOR</t>
  </si>
  <si>
    <t>LIC. FERNANDO SOTO MOLINA</t>
  </si>
  <si>
    <t>SECRETARIO ADMINISTRATIVO</t>
  </si>
  <si>
    <t>_____________________________________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</si>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</sst>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_);\(&quot;$&quot;#,##0.00\);&quot;&lt;Default Format&g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.85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topLeftCell="A37" zoomScale="92" zoomScaleNormal="92" workbookViewId="0">
      <selection activeCell="D72" sqref="B1:D72"/>
    </sheetView>
  </sheetViews>
  <sheetFormatPr baseColWidth="10" defaultColWidth="11.42578125" defaultRowHeight="12" x14ac:dyDescent="0.2"/>
  <cols>
    <col min="1" max="1" width="2.7109375" style="3" customWidth="1"/>
    <col min="2" max="2" width="63.42578125" style="3" customWidth="1"/>
    <col min="3" max="3" width="23.28515625" style="3" customWidth="1"/>
    <col min="4" max="4" width="24.710937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49" t="s">
        <v>51</v>
      </c>
      <c r="C2" s="50"/>
      <c r="D2" s="51"/>
      <c r="E2" s="2"/>
      <c r="F2" s="2"/>
      <c r="G2" s="2"/>
      <c r="H2" s="2"/>
      <c r="I2" s="2"/>
    </row>
    <row r="3" spans="1:9" x14ac:dyDescent="0.2">
      <c r="A3" s="1"/>
      <c r="B3" s="52" t="s">
        <v>0</v>
      </c>
      <c r="C3" s="53"/>
      <c r="D3" s="54"/>
      <c r="E3" s="2"/>
      <c r="F3" s="2"/>
      <c r="G3" s="2"/>
      <c r="H3" s="2"/>
      <c r="I3" s="2"/>
    </row>
    <row r="4" spans="1:9" ht="12.75" thickBot="1" x14ac:dyDescent="0.25">
      <c r="A4" s="1"/>
      <c r="B4" s="55" t="s">
        <v>52</v>
      </c>
      <c r="C4" s="56"/>
      <c r="D4" s="57"/>
      <c r="E4" s="2"/>
      <c r="F4" s="2"/>
      <c r="G4" s="2"/>
      <c r="H4" s="2"/>
      <c r="I4" s="2"/>
    </row>
    <row r="5" spans="1:9" ht="12.75" thickBot="1" x14ac:dyDescent="0.25">
      <c r="A5" s="1"/>
      <c r="B5" s="34"/>
      <c r="C5" s="35" t="s">
        <v>50</v>
      </c>
      <c r="D5" s="36" t="s">
        <v>49</v>
      </c>
      <c r="E5" s="2"/>
      <c r="F5" s="2"/>
      <c r="G5" s="2"/>
      <c r="H5" s="2"/>
      <c r="I5" s="2"/>
    </row>
    <row r="6" spans="1:9" x14ac:dyDescent="0.2">
      <c r="A6" s="1"/>
      <c r="B6" s="43"/>
      <c r="C6" s="44"/>
      <c r="D6" s="45"/>
      <c r="E6" s="2"/>
      <c r="F6" s="2"/>
      <c r="G6" s="2"/>
      <c r="H6" s="2"/>
      <c r="I6" s="2"/>
    </row>
    <row r="7" spans="1:9" x14ac:dyDescent="0.2">
      <c r="A7" s="1"/>
      <c r="B7" s="16" t="s">
        <v>1</v>
      </c>
      <c r="C7" s="13"/>
      <c r="D7" s="17"/>
      <c r="E7" s="2"/>
      <c r="F7" s="2"/>
      <c r="G7" s="2"/>
      <c r="H7" s="2"/>
      <c r="I7" s="2"/>
    </row>
    <row r="8" spans="1:9" ht="19.5" customHeight="1" x14ac:dyDescent="0.2">
      <c r="A8" s="1"/>
      <c r="B8" s="18" t="s">
        <v>2</v>
      </c>
      <c r="C8" s="4">
        <f>SUM(C9:C18)</f>
        <v>3035558.08</v>
      </c>
      <c r="D8" s="19">
        <f>SUM(D9:D18)</f>
        <v>19543855.299999997</v>
      </c>
      <c r="E8" s="2"/>
      <c r="F8" s="2"/>
      <c r="G8" s="2"/>
      <c r="H8" s="2"/>
      <c r="I8" s="2"/>
    </row>
    <row r="9" spans="1:9" x14ac:dyDescent="0.2">
      <c r="A9" s="1"/>
      <c r="B9" s="20" t="s">
        <v>3</v>
      </c>
      <c r="C9" s="10">
        <v>0</v>
      </c>
      <c r="D9" s="21">
        <v>0</v>
      </c>
      <c r="E9" s="2"/>
      <c r="F9" s="2"/>
      <c r="G9" s="2"/>
      <c r="H9" s="2"/>
      <c r="I9" s="2"/>
    </row>
    <row r="10" spans="1:9" x14ac:dyDescent="0.2">
      <c r="A10" s="1"/>
      <c r="B10" s="20" t="s">
        <v>4</v>
      </c>
      <c r="C10" s="10">
        <v>0</v>
      </c>
      <c r="D10" s="21">
        <v>0</v>
      </c>
      <c r="E10" s="2"/>
      <c r="F10" s="2"/>
      <c r="G10" s="2"/>
      <c r="H10" s="2"/>
      <c r="I10" s="2"/>
    </row>
    <row r="11" spans="1:9" x14ac:dyDescent="0.2">
      <c r="A11" s="1"/>
      <c r="B11" s="20" t="s">
        <v>5</v>
      </c>
      <c r="C11" s="10">
        <v>0</v>
      </c>
      <c r="D11" s="21">
        <v>0</v>
      </c>
      <c r="E11" s="2"/>
      <c r="F11" s="2"/>
      <c r="G11" s="2"/>
      <c r="H11" s="2"/>
      <c r="I11" s="2"/>
    </row>
    <row r="12" spans="1:9" x14ac:dyDescent="0.2">
      <c r="A12" s="1"/>
      <c r="B12" s="20" t="s">
        <v>6</v>
      </c>
      <c r="C12" s="10">
        <v>0</v>
      </c>
      <c r="D12" s="21">
        <v>0</v>
      </c>
      <c r="E12" s="2"/>
      <c r="F12" s="2"/>
      <c r="G12" s="2"/>
      <c r="H12" s="2"/>
      <c r="I12" s="2"/>
    </row>
    <row r="13" spans="1:9" x14ac:dyDescent="0.2">
      <c r="A13" s="1"/>
      <c r="B13" s="20" t="s">
        <v>7</v>
      </c>
      <c r="C13" s="10">
        <v>0</v>
      </c>
      <c r="D13" s="21">
        <v>0</v>
      </c>
      <c r="E13" s="2"/>
      <c r="F13" s="2"/>
      <c r="G13" s="2"/>
      <c r="H13" s="2"/>
      <c r="I13" s="2"/>
    </row>
    <row r="14" spans="1:9" x14ac:dyDescent="0.2">
      <c r="A14" s="1"/>
      <c r="B14" s="20" t="s">
        <v>8</v>
      </c>
      <c r="C14" s="10">
        <v>0</v>
      </c>
      <c r="D14" s="21">
        <v>0</v>
      </c>
      <c r="E14" s="2"/>
      <c r="F14" s="2"/>
      <c r="G14" s="2"/>
      <c r="H14" s="2"/>
      <c r="I14" s="2"/>
    </row>
    <row r="15" spans="1:9" x14ac:dyDescent="0.2">
      <c r="A15" s="1"/>
      <c r="B15" s="20" t="s">
        <v>9</v>
      </c>
      <c r="C15" s="10">
        <v>0</v>
      </c>
      <c r="D15" s="21">
        <v>0</v>
      </c>
      <c r="E15" s="2"/>
      <c r="F15" s="2"/>
      <c r="G15" s="2"/>
      <c r="H15" s="2"/>
      <c r="I15" s="2"/>
    </row>
    <row r="16" spans="1:9" ht="24" x14ac:dyDescent="0.2">
      <c r="A16" s="1"/>
      <c r="B16" s="20" t="s">
        <v>10</v>
      </c>
      <c r="C16" s="42">
        <v>1826920</v>
      </c>
      <c r="D16" s="42">
        <v>18148674.969999999</v>
      </c>
      <c r="E16" s="2"/>
      <c r="F16" s="2"/>
      <c r="G16" s="2"/>
      <c r="H16" s="2"/>
      <c r="I16" s="2"/>
    </row>
    <row r="17" spans="1:9" ht="24" x14ac:dyDescent="0.2">
      <c r="A17" s="1"/>
      <c r="B17" s="20" t="s">
        <v>11</v>
      </c>
      <c r="C17" s="10">
        <v>0</v>
      </c>
      <c r="D17" s="21">
        <v>0</v>
      </c>
      <c r="E17" s="2"/>
      <c r="F17" s="2"/>
      <c r="G17" s="2"/>
      <c r="H17" s="2"/>
      <c r="I17" s="2"/>
    </row>
    <row r="18" spans="1:9" ht="12.75" x14ac:dyDescent="0.2">
      <c r="A18" s="1"/>
      <c r="B18" s="20" t="s">
        <v>12</v>
      </c>
      <c r="C18" s="42">
        <v>1208638.08</v>
      </c>
      <c r="D18" s="42">
        <v>1395180.33</v>
      </c>
      <c r="E18" s="2"/>
      <c r="F18" s="2"/>
      <c r="G18" s="2"/>
      <c r="H18" s="2"/>
      <c r="I18" s="2"/>
    </row>
    <row r="19" spans="1:9" ht="19.5" customHeight="1" x14ac:dyDescent="0.2">
      <c r="A19" s="1"/>
      <c r="B19" s="18" t="s">
        <v>13</v>
      </c>
      <c r="C19" s="4">
        <f>SUM(C20:C35)</f>
        <v>127797436.02000001</v>
      </c>
      <c r="D19" s="19">
        <f>SUM(D20:D35)</f>
        <v>142416076.52000001</v>
      </c>
      <c r="E19" s="2"/>
      <c r="F19" s="2"/>
      <c r="G19" s="2"/>
      <c r="H19" s="2"/>
      <c r="I19" s="2"/>
    </row>
    <row r="20" spans="1:9" ht="12.75" x14ac:dyDescent="0.2">
      <c r="A20" s="1"/>
      <c r="B20" s="20" t="s">
        <v>14</v>
      </c>
      <c r="C20" s="42">
        <v>112746124.7</v>
      </c>
      <c r="D20" s="42">
        <v>121553761.33</v>
      </c>
      <c r="E20" s="2"/>
      <c r="F20" s="2"/>
      <c r="G20" s="2"/>
      <c r="H20" s="2"/>
      <c r="I20" s="2"/>
    </row>
    <row r="21" spans="1:9" ht="12.75" x14ac:dyDescent="0.2">
      <c r="A21" s="1"/>
      <c r="B21" s="20" t="s">
        <v>15</v>
      </c>
      <c r="C21" s="42">
        <v>1520419.79</v>
      </c>
      <c r="D21" s="42">
        <v>4988399.62</v>
      </c>
      <c r="E21" s="2"/>
      <c r="F21" s="2"/>
      <c r="G21" s="2"/>
      <c r="H21" s="2"/>
      <c r="I21" s="2"/>
    </row>
    <row r="22" spans="1:9" ht="12.75" x14ac:dyDescent="0.2">
      <c r="A22" s="1"/>
      <c r="B22" s="20" t="s">
        <v>16</v>
      </c>
      <c r="C22" s="42">
        <v>12321757.380000001</v>
      </c>
      <c r="D22" s="42">
        <v>14964435.23</v>
      </c>
      <c r="E22" s="2"/>
      <c r="F22" s="5"/>
      <c r="G22" s="2"/>
      <c r="H22" s="2"/>
      <c r="I22" s="2"/>
    </row>
    <row r="23" spans="1:9" ht="12.75" x14ac:dyDescent="0.2">
      <c r="A23" s="1"/>
      <c r="B23" s="20" t="s">
        <v>17</v>
      </c>
      <c r="C23" s="42">
        <v>4500</v>
      </c>
      <c r="D23" s="42">
        <v>119725</v>
      </c>
      <c r="E23" s="2"/>
      <c r="F23" s="2"/>
      <c r="G23" s="2"/>
      <c r="H23" s="2"/>
      <c r="I23" s="2"/>
    </row>
    <row r="24" spans="1:9" x14ac:dyDescent="0.2">
      <c r="A24" s="1"/>
      <c r="B24" s="20" t="s">
        <v>18</v>
      </c>
      <c r="C24" s="10">
        <v>0</v>
      </c>
      <c r="D24" s="21">
        <v>0</v>
      </c>
      <c r="E24" s="2"/>
      <c r="F24" s="2"/>
      <c r="G24" s="2"/>
      <c r="H24" s="2"/>
      <c r="I24" s="2"/>
    </row>
    <row r="25" spans="1:9" x14ac:dyDescent="0.2">
      <c r="A25" s="1"/>
      <c r="B25" s="20" t="s">
        <v>19</v>
      </c>
      <c r="C25" s="10">
        <v>0</v>
      </c>
      <c r="D25" s="21">
        <v>0</v>
      </c>
      <c r="E25" s="2"/>
      <c r="F25" s="2"/>
      <c r="G25" s="2"/>
      <c r="H25" s="2"/>
      <c r="I25" s="2"/>
    </row>
    <row r="26" spans="1:9" x14ac:dyDescent="0.2">
      <c r="A26" s="1"/>
      <c r="B26" s="20" t="s">
        <v>20</v>
      </c>
      <c r="C26" s="10">
        <v>0</v>
      </c>
      <c r="D26" s="21">
        <v>0</v>
      </c>
      <c r="E26" s="2"/>
      <c r="F26" s="2"/>
      <c r="G26" s="2"/>
      <c r="H26" s="2"/>
      <c r="I26" s="2"/>
    </row>
    <row r="27" spans="1:9" x14ac:dyDescent="0.2">
      <c r="A27" s="1"/>
      <c r="B27" s="20" t="s">
        <v>21</v>
      </c>
      <c r="C27" s="10">
        <v>0</v>
      </c>
      <c r="D27" s="21">
        <v>0</v>
      </c>
      <c r="E27" s="2"/>
      <c r="F27" s="2"/>
      <c r="G27" s="2"/>
      <c r="H27" s="2"/>
      <c r="I27" s="2"/>
    </row>
    <row r="28" spans="1:9" x14ac:dyDescent="0.2">
      <c r="A28" s="1"/>
      <c r="B28" s="20" t="s">
        <v>22</v>
      </c>
      <c r="C28" s="10">
        <v>0</v>
      </c>
      <c r="D28" s="21">
        <v>0</v>
      </c>
      <c r="E28" s="2"/>
      <c r="F28" s="2"/>
      <c r="G28" s="2"/>
      <c r="H28" s="2"/>
      <c r="I28" s="2"/>
    </row>
    <row r="29" spans="1:9" x14ac:dyDescent="0.2">
      <c r="A29" s="1"/>
      <c r="B29" s="20" t="s">
        <v>23</v>
      </c>
      <c r="C29" s="10">
        <v>0</v>
      </c>
      <c r="D29" s="21">
        <v>0</v>
      </c>
      <c r="E29" s="2"/>
      <c r="F29" s="2"/>
      <c r="G29" s="2"/>
      <c r="H29" s="2"/>
      <c r="I29" s="2"/>
    </row>
    <row r="30" spans="1:9" x14ac:dyDescent="0.2">
      <c r="A30" s="1"/>
      <c r="B30" s="20" t="s">
        <v>24</v>
      </c>
      <c r="C30" s="10">
        <v>0</v>
      </c>
      <c r="D30" s="21">
        <v>0</v>
      </c>
      <c r="E30" s="2"/>
      <c r="F30" s="2"/>
      <c r="G30" s="2"/>
      <c r="H30" s="2"/>
      <c r="I30" s="2"/>
    </row>
    <row r="31" spans="1:9" x14ac:dyDescent="0.2">
      <c r="A31" s="1"/>
      <c r="B31" s="20" t="s">
        <v>25</v>
      </c>
      <c r="C31" s="10">
        <v>0</v>
      </c>
      <c r="D31" s="21">
        <v>0</v>
      </c>
      <c r="E31" s="2"/>
      <c r="F31" s="2"/>
      <c r="G31" s="2"/>
      <c r="H31" s="2"/>
      <c r="I31" s="2"/>
    </row>
    <row r="32" spans="1:9" x14ac:dyDescent="0.2">
      <c r="A32" s="1"/>
      <c r="B32" s="20" t="s">
        <v>46</v>
      </c>
      <c r="C32" s="10">
        <v>0</v>
      </c>
      <c r="D32" s="21">
        <v>0</v>
      </c>
      <c r="E32" s="2"/>
      <c r="F32" s="2"/>
      <c r="G32" s="2"/>
      <c r="H32" s="2"/>
      <c r="I32" s="2"/>
    </row>
    <row r="33" spans="1:9" x14ac:dyDescent="0.2">
      <c r="A33" s="1"/>
      <c r="B33" s="20" t="s">
        <v>26</v>
      </c>
      <c r="C33" s="10">
        <v>0</v>
      </c>
      <c r="D33" s="21">
        <v>0</v>
      </c>
      <c r="E33" s="2"/>
      <c r="F33" s="2"/>
      <c r="G33" s="2"/>
      <c r="H33" s="2"/>
      <c r="I33" s="2"/>
    </row>
    <row r="34" spans="1:9" x14ac:dyDescent="0.2">
      <c r="A34" s="1"/>
      <c r="B34" s="20" t="s">
        <v>27</v>
      </c>
      <c r="C34" s="10">
        <v>0</v>
      </c>
      <c r="D34" s="21">
        <v>0</v>
      </c>
      <c r="E34" s="2"/>
      <c r="F34" s="2"/>
      <c r="G34" s="2"/>
      <c r="H34" s="2"/>
      <c r="I34" s="2"/>
    </row>
    <row r="35" spans="1:9" ht="12.75" x14ac:dyDescent="0.2">
      <c r="A35" s="1"/>
      <c r="B35" s="20" t="s">
        <v>28</v>
      </c>
      <c r="C35" s="42">
        <v>1204634.1499999999</v>
      </c>
      <c r="D35" s="42">
        <v>789755.34</v>
      </c>
      <c r="E35" s="2"/>
      <c r="F35" s="2"/>
      <c r="G35" s="2"/>
      <c r="H35" s="2"/>
      <c r="I35" s="2"/>
    </row>
    <row r="36" spans="1:9" x14ac:dyDescent="0.2">
      <c r="A36" s="1"/>
      <c r="B36" s="22" t="s">
        <v>29</v>
      </c>
      <c r="C36" s="6">
        <f>C8-C19</f>
        <v>-124761877.94000001</v>
      </c>
      <c r="D36" s="23">
        <f>SUM(D8-D19)</f>
        <v>-122872221.22000001</v>
      </c>
      <c r="E36" s="2"/>
      <c r="F36" s="2"/>
      <c r="G36" s="2"/>
      <c r="H36" s="2"/>
      <c r="I36" s="2"/>
    </row>
    <row r="37" spans="1:9" x14ac:dyDescent="0.2">
      <c r="A37" s="1"/>
      <c r="B37" s="43"/>
      <c r="C37" s="44"/>
      <c r="D37" s="45"/>
      <c r="E37" s="2"/>
      <c r="F37" s="2"/>
      <c r="G37" s="2"/>
      <c r="H37" s="2"/>
      <c r="I37" s="2"/>
    </row>
    <row r="38" spans="1:9" x14ac:dyDescent="0.2">
      <c r="A38" s="1"/>
      <c r="B38" s="16" t="s">
        <v>47</v>
      </c>
      <c r="C38" s="13"/>
      <c r="D38" s="17"/>
      <c r="E38" s="2"/>
      <c r="F38" s="2"/>
      <c r="G38" s="2"/>
      <c r="H38" s="2"/>
      <c r="I38" s="2"/>
    </row>
    <row r="39" spans="1:9" ht="19.5" customHeight="1" x14ac:dyDescent="0.2">
      <c r="A39" s="1"/>
      <c r="B39" s="18" t="s">
        <v>2</v>
      </c>
      <c r="C39" s="7">
        <f>SUM(C40:C42)</f>
        <v>136743408.52000001</v>
      </c>
      <c r="D39" s="24">
        <f>SUM(D40:D42)</f>
        <v>130122857.16</v>
      </c>
      <c r="E39" s="2"/>
      <c r="F39" s="2"/>
      <c r="G39" s="2"/>
      <c r="H39" s="2"/>
      <c r="I39" s="2"/>
    </row>
    <row r="40" spans="1:9" x14ac:dyDescent="0.2">
      <c r="A40" s="1"/>
      <c r="B40" s="25" t="s">
        <v>30</v>
      </c>
      <c r="C40" s="11">
        <v>0</v>
      </c>
      <c r="D40" s="26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5" t="s">
        <v>32</v>
      </c>
      <c r="C41" s="11">
        <v>136743408.52000001</v>
      </c>
      <c r="D41" s="26">
        <v>130122857.16</v>
      </c>
      <c r="E41" s="2"/>
      <c r="F41" s="2"/>
      <c r="G41" s="2"/>
      <c r="H41" s="2"/>
      <c r="I41" s="2"/>
    </row>
    <row r="42" spans="1:9" x14ac:dyDescent="0.2">
      <c r="A42" s="1"/>
      <c r="B42" s="25" t="s">
        <v>33</v>
      </c>
      <c r="C42" s="11">
        <v>0</v>
      </c>
      <c r="D42" s="26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8" t="s">
        <v>13</v>
      </c>
      <c r="C43" s="7">
        <f>SUM(C44:C46)</f>
        <v>641901.92000000004</v>
      </c>
      <c r="D43" s="24">
        <f>SUM(D44:D46)</f>
        <v>2703481.69</v>
      </c>
      <c r="E43" s="2"/>
      <c r="F43" s="2"/>
      <c r="G43" s="2"/>
      <c r="H43" s="2"/>
      <c r="I43" s="2"/>
    </row>
    <row r="44" spans="1:9" x14ac:dyDescent="0.2">
      <c r="A44" s="1"/>
      <c r="B44" s="25" t="s">
        <v>30</v>
      </c>
      <c r="C44" s="11">
        <v>641901.92000000004</v>
      </c>
      <c r="D44" s="26">
        <v>703481.69</v>
      </c>
      <c r="E44" s="2"/>
      <c r="F44" s="2"/>
      <c r="G44" s="2"/>
      <c r="H44" s="2"/>
      <c r="I44" s="2"/>
    </row>
    <row r="45" spans="1:9" x14ac:dyDescent="0.2">
      <c r="A45" s="1"/>
      <c r="B45" s="25" t="s">
        <v>32</v>
      </c>
      <c r="C45" s="11">
        <v>0</v>
      </c>
      <c r="D45" s="26">
        <v>0</v>
      </c>
      <c r="E45" s="2"/>
      <c r="F45" s="2"/>
      <c r="G45" s="2"/>
      <c r="H45" s="2"/>
      <c r="I45" s="2"/>
    </row>
    <row r="46" spans="1:9" x14ac:dyDescent="0.2">
      <c r="A46" s="1"/>
      <c r="B46" s="25" t="s">
        <v>34</v>
      </c>
      <c r="C46" s="11">
        <v>0</v>
      </c>
      <c r="D46" s="26">
        <v>2000000</v>
      </c>
      <c r="E46" s="2"/>
      <c r="F46" s="2"/>
      <c r="G46" s="2"/>
      <c r="H46" s="2"/>
      <c r="I46" s="2"/>
    </row>
    <row r="47" spans="1:9" x14ac:dyDescent="0.2">
      <c r="A47" s="1"/>
      <c r="B47" s="22" t="s">
        <v>35</v>
      </c>
      <c r="C47" s="7">
        <f>C39-C43</f>
        <v>136101506.60000002</v>
      </c>
      <c r="D47" s="24">
        <f>D39-D43</f>
        <v>127419375.47</v>
      </c>
      <c r="E47" s="2"/>
      <c r="F47" s="2"/>
      <c r="G47" s="2"/>
      <c r="H47" s="2"/>
      <c r="I47" s="2"/>
    </row>
    <row r="48" spans="1:9" x14ac:dyDescent="0.2">
      <c r="A48" s="1"/>
      <c r="B48" s="43"/>
      <c r="C48" s="44"/>
      <c r="D48" s="45"/>
      <c r="E48" s="2"/>
      <c r="F48" s="2"/>
      <c r="G48" s="2"/>
      <c r="H48" s="2"/>
      <c r="I48" s="2"/>
    </row>
    <row r="49" spans="1:9" x14ac:dyDescent="0.2">
      <c r="A49" s="1"/>
      <c r="B49" s="16" t="s">
        <v>36</v>
      </c>
      <c r="C49" s="13"/>
      <c r="D49" s="17"/>
      <c r="E49" s="2"/>
      <c r="F49" s="2"/>
      <c r="G49" s="2"/>
      <c r="H49" s="2"/>
      <c r="I49" s="2"/>
    </row>
    <row r="50" spans="1:9" ht="19.5" customHeight="1" x14ac:dyDescent="0.2">
      <c r="A50" s="1"/>
      <c r="B50" s="18" t="s">
        <v>2</v>
      </c>
      <c r="C50" s="9">
        <f>SUM(C51+C54)</f>
        <v>2628951.54</v>
      </c>
      <c r="D50" s="27">
        <f>SUM(D51+D54)</f>
        <v>5417890.0300000003</v>
      </c>
      <c r="E50" s="2"/>
      <c r="F50" s="2"/>
      <c r="G50" s="2"/>
      <c r="H50" s="2"/>
      <c r="I50" s="2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29" t="s">
        <v>38</v>
      </c>
      <c r="C52" s="12">
        <v>0</v>
      </c>
      <c r="D52" s="30">
        <v>0</v>
      </c>
      <c r="E52" s="2"/>
      <c r="F52" s="2"/>
      <c r="G52" s="2"/>
      <c r="H52" s="2"/>
      <c r="I52" s="2"/>
    </row>
    <row r="53" spans="1:9" x14ac:dyDescent="0.2">
      <c r="A53" s="1"/>
      <c r="B53" s="29" t="s">
        <v>39</v>
      </c>
      <c r="C53" s="10">
        <v>0</v>
      </c>
      <c r="D53" s="21">
        <v>0</v>
      </c>
      <c r="E53" s="2"/>
      <c r="F53" s="2"/>
      <c r="G53" s="2"/>
      <c r="H53" s="2"/>
      <c r="I53" s="2"/>
    </row>
    <row r="54" spans="1:9" x14ac:dyDescent="0.2">
      <c r="A54" s="1"/>
      <c r="B54" s="25" t="s">
        <v>40</v>
      </c>
      <c r="C54" s="10">
        <v>2628951.54</v>
      </c>
      <c r="D54" s="21">
        <v>5417890.0300000003</v>
      </c>
      <c r="E54" s="2"/>
      <c r="F54" s="2"/>
      <c r="G54" s="2"/>
      <c r="H54" s="2"/>
      <c r="I54" s="2"/>
    </row>
    <row r="55" spans="1:9" x14ac:dyDescent="0.2">
      <c r="A55" s="1"/>
      <c r="B55" s="18" t="s">
        <v>13</v>
      </c>
      <c r="C55" s="4">
        <f>SUM(C56+C59)</f>
        <v>9896700.4800000004</v>
      </c>
      <c r="D55" s="19">
        <f>SUM(D56+D59)</f>
        <v>12211248.98</v>
      </c>
      <c r="E55" s="2"/>
      <c r="F55" s="2"/>
      <c r="G55" s="2"/>
      <c r="H55" s="2"/>
      <c r="I55" s="2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29" t="s">
        <v>38</v>
      </c>
      <c r="C57" s="12">
        <v>0</v>
      </c>
      <c r="D57" s="30">
        <v>0</v>
      </c>
      <c r="E57" s="2"/>
      <c r="F57" s="2"/>
      <c r="G57" s="2"/>
      <c r="H57" s="2"/>
      <c r="I57" s="2"/>
    </row>
    <row r="58" spans="1:9" x14ac:dyDescent="0.2">
      <c r="A58" s="1"/>
      <c r="B58" s="29" t="s">
        <v>39</v>
      </c>
      <c r="C58" s="12">
        <v>0</v>
      </c>
      <c r="D58" s="30">
        <v>0</v>
      </c>
      <c r="E58" s="2"/>
      <c r="F58" s="2"/>
      <c r="G58" s="2"/>
      <c r="H58" s="2"/>
      <c r="I58" s="2"/>
    </row>
    <row r="59" spans="1:9" x14ac:dyDescent="0.2">
      <c r="A59" s="1"/>
      <c r="B59" s="25" t="s">
        <v>42</v>
      </c>
      <c r="C59" s="12">
        <v>9896700.4800000004</v>
      </c>
      <c r="D59" s="30">
        <v>12211248.98</v>
      </c>
      <c r="E59" s="2"/>
      <c r="F59" s="2"/>
      <c r="G59" s="2"/>
      <c r="H59" s="2"/>
      <c r="I59" s="2"/>
    </row>
    <row r="60" spans="1:9" x14ac:dyDescent="0.2">
      <c r="A60" s="1"/>
      <c r="B60" s="22" t="s">
        <v>43</v>
      </c>
      <c r="C60" s="9">
        <f>C50-C55</f>
        <v>-7267748.9400000004</v>
      </c>
      <c r="D60" s="27">
        <f>D50-D55</f>
        <v>-6793358.9500000002</v>
      </c>
      <c r="E60" s="2"/>
      <c r="F60" s="2"/>
      <c r="G60" s="2"/>
      <c r="H60" s="2"/>
      <c r="I60" s="2"/>
    </row>
    <row r="61" spans="1:9" x14ac:dyDescent="0.2">
      <c r="A61" s="1"/>
      <c r="B61" s="43"/>
      <c r="C61" s="44"/>
      <c r="D61" s="45"/>
      <c r="E61" s="2"/>
      <c r="F61" s="2"/>
      <c r="G61" s="2"/>
      <c r="H61" s="2"/>
      <c r="I61" s="2"/>
    </row>
    <row r="62" spans="1:9" ht="12" customHeight="1" x14ac:dyDescent="0.2">
      <c r="A62" s="1"/>
      <c r="B62" s="22" t="s">
        <v>48</v>
      </c>
      <c r="C62" s="6">
        <f>SUM(C60,C47,C36)</f>
        <v>4071879.7200000137</v>
      </c>
      <c r="D62" s="32">
        <f>SUM(D60,D47,D36)</f>
        <v>-2246204.7000000179</v>
      </c>
      <c r="E62" s="2"/>
      <c r="F62" s="2"/>
      <c r="G62" s="2"/>
      <c r="H62" s="2"/>
      <c r="I62" s="2"/>
    </row>
    <row r="63" spans="1:9" x14ac:dyDescent="0.2">
      <c r="A63" s="1"/>
      <c r="B63" s="43"/>
      <c r="C63" s="44"/>
      <c r="D63" s="45"/>
      <c r="E63" s="2"/>
      <c r="F63" s="2"/>
      <c r="G63" s="2"/>
      <c r="H63" s="2"/>
      <c r="I63" s="2"/>
    </row>
    <row r="64" spans="1:9" ht="12.75" x14ac:dyDescent="0.2">
      <c r="A64" s="1"/>
      <c r="B64" s="22" t="s">
        <v>44</v>
      </c>
      <c r="C64" s="42">
        <v>2864514.05</v>
      </c>
      <c r="D64" s="42">
        <v>5004293</v>
      </c>
      <c r="E64" s="58"/>
      <c r="F64" s="2"/>
      <c r="G64" s="2"/>
      <c r="H64" s="2"/>
      <c r="I64" s="2"/>
    </row>
    <row r="65" spans="1:9" ht="12" customHeight="1" x14ac:dyDescent="0.2">
      <c r="A65" s="1"/>
      <c r="B65" s="33" t="s">
        <v>45</v>
      </c>
      <c r="C65" s="42">
        <v>6936393.7699999996</v>
      </c>
      <c r="D65" s="42">
        <v>5238113.5</v>
      </c>
      <c r="E65" s="58"/>
      <c r="F65" s="2"/>
      <c r="G65" s="2"/>
      <c r="H65" s="2"/>
      <c r="I65" s="2"/>
    </row>
    <row r="66" spans="1:9" ht="12.75" thickBot="1" x14ac:dyDescent="0.25">
      <c r="A66" s="1"/>
      <c r="B66" s="46"/>
      <c r="C66" s="47"/>
      <c r="D66" s="48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39" customFormat="1" ht="12.75" x14ac:dyDescent="0.2">
      <c r="A68" s="38"/>
      <c r="B68" s="37"/>
      <c r="C68" s="38"/>
      <c r="D68" s="38"/>
    </row>
    <row r="69" spans="1:9" s="39" customFormat="1" x14ac:dyDescent="0.2">
      <c r="A69" s="38"/>
      <c r="B69" s="38"/>
      <c r="C69" s="38"/>
      <c r="D69" s="38"/>
    </row>
    <row r="70" spans="1:9" s="39" customFormat="1" x14ac:dyDescent="0.2">
      <c r="A70" s="38"/>
      <c r="B70" s="39" t="s">
        <v>57</v>
      </c>
      <c r="C70" s="39" t="s">
        <v>58</v>
      </c>
      <c r="D70" s="38"/>
    </row>
    <row r="71" spans="1:9" s="39" customFormat="1" x14ac:dyDescent="0.2">
      <c r="A71" s="38"/>
      <c r="B71" s="39" t="s">
        <v>53</v>
      </c>
      <c r="C71" s="39" t="s">
        <v>55</v>
      </c>
      <c r="D71" s="38"/>
    </row>
    <row r="72" spans="1:9" s="39" customFormat="1" ht="15" x14ac:dyDescent="0.25">
      <c r="A72" s="38"/>
      <c r="B72" s="39" t="s">
        <v>54</v>
      </c>
      <c r="C72" s="39" t="s">
        <v>56</v>
      </c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OvGRIPkq/tcn/PWjdJjbVJ9gNznQafxPZBlI5VtpFFdi43mh3NrtcGqM+MyGIUN8sAcxHTSuyuL60KYPW1nbFg==" saltValue="Y86j4gur7mnILFLp91pL7g==" spinCount="100000" sheet="1" objects="1" scenarios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2020-10-28T20:40:40Z</cp:lastPrinted>
  <dcterms:created xsi:type="dcterms:W3CDTF">2019-12-03T19:09:42Z</dcterms:created>
  <dcterms:modified xsi:type="dcterms:W3CDTF">2020-10-28T20:40:55Z</dcterms:modified>
</cp:coreProperties>
</file>